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J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H138" i="1"/>
  <c r="F138" i="1"/>
  <c r="B119" i="1"/>
  <c r="A119" i="1"/>
  <c r="L118" i="1"/>
  <c r="J118" i="1"/>
  <c r="I118" i="1"/>
  <c r="H118" i="1"/>
  <c r="G118" i="1"/>
  <c r="F118" i="1"/>
  <c r="B109" i="1"/>
  <c r="A109" i="1"/>
  <c r="H119" i="1"/>
  <c r="F119" i="1"/>
  <c r="B100" i="1"/>
  <c r="A100" i="1"/>
  <c r="L99" i="1"/>
  <c r="J99" i="1"/>
  <c r="I99" i="1"/>
  <c r="H99" i="1"/>
  <c r="G99" i="1"/>
  <c r="F99" i="1"/>
  <c r="B90" i="1"/>
  <c r="A90" i="1"/>
  <c r="L100" i="1"/>
  <c r="B81" i="1"/>
  <c r="A81" i="1"/>
  <c r="L80" i="1"/>
  <c r="J80" i="1"/>
  <c r="I80" i="1"/>
  <c r="H80" i="1"/>
  <c r="G80" i="1"/>
  <c r="F80" i="1"/>
  <c r="B71" i="1"/>
  <c r="A71" i="1"/>
  <c r="L81" i="1"/>
  <c r="J81" i="1"/>
  <c r="B62" i="1"/>
  <c r="A62" i="1"/>
  <c r="L61" i="1"/>
  <c r="J61" i="1"/>
  <c r="I61" i="1"/>
  <c r="H61" i="1"/>
  <c r="G61" i="1"/>
  <c r="F61" i="1"/>
  <c r="B52" i="1"/>
  <c r="A52" i="1"/>
  <c r="L62" i="1"/>
  <c r="B43" i="1"/>
  <c r="A43" i="1"/>
  <c r="L42" i="1"/>
  <c r="J42" i="1"/>
  <c r="I42" i="1"/>
  <c r="H42" i="1"/>
  <c r="G42" i="1"/>
  <c r="F42" i="1"/>
  <c r="B33" i="1"/>
  <c r="A33" i="1"/>
  <c r="L43" i="1"/>
  <c r="H43" i="1"/>
  <c r="G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F24" i="1"/>
  <c r="J195" i="1" l="1"/>
  <c r="I195" i="1"/>
  <c r="L176" i="1"/>
  <c r="I176" i="1"/>
  <c r="G157" i="1"/>
  <c r="I138" i="1"/>
  <c r="G138" i="1"/>
  <c r="J138" i="1"/>
  <c r="L119" i="1"/>
  <c r="G119" i="1"/>
  <c r="J119" i="1"/>
  <c r="I119" i="1"/>
  <c r="J100" i="1"/>
  <c r="I100" i="1"/>
  <c r="F100" i="1"/>
  <c r="G100" i="1"/>
  <c r="H100" i="1"/>
  <c r="I81" i="1"/>
  <c r="H81" i="1"/>
  <c r="F81" i="1"/>
  <c r="G81" i="1"/>
  <c r="F62" i="1"/>
  <c r="G62" i="1"/>
  <c r="H62" i="1"/>
  <c r="I62" i="1"/>
  <c r="J62" i="1"/>
  <c r="J43" i="1"/>
  <c r="I43" i="1"/>
  <c r="F43" i="1"/>
  <c r="H24" i="1"/>
  <c r="G24" i="1"/>
  <c r="L196" i="1" l="1"/>
  <c r="G196" i="1"/>
  <c r="H196" i="1"/>
  <c r="F196" i="1"/>
  <c r="I196" i="1"/>
  <c r="J196" i="1"/>
</calcChain>
</file>

<file path=xl/sharedStrings.xml><?xml version="1.0" encoding="utf-8"?>
<sst xmlns="http://schemas.openxmlformats.org/spreadsheetml/2006/main" count="271" uniqueCount="79">
  <si>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</si>
  <si>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</si>
  <si>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</si>
  <si>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</si>
  <si>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</si>
  <si>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</si>
  <si>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</si>
  <si>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</si>
  <si>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</si>
  <si>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</si>
  <si>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</si>
  <si>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</si>
  <si>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</si>
  <si>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</si>
  <si>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</si>
  <si>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</si>
  <si>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</si>
  <si>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</si>
  <si>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</si>
  <si>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</si>
  <si>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</si>
  <si>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</si>
  <si>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</si>
  <si>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</si>
  <si>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</si>
  <si>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</si>
  <si>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</si>
  <si>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</si>
  <si>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</si>
  <si>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</si>
  <si>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</si>
  <si>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</si>
  <si>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</si>
  <si>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</si>
  <si>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</si>
  <si>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</si>
  <si>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</si>
  <si>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</si>
  <si>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</si>
  <si>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им.А.М.Шулайкина с.Старый Аманак</t>
  </si>
  <si>
    <t>и.о.  директора</t>
  </si>
  <si>
    <t>Хмелева М.Н.</t>
  </si>
  <si>
    <t>каша гречневая рассыпчатая</t>
  </si>
  <si>
    <t>302/171</t>
  </si>
  <si>
    <t>чай с лимоном</t>
  </si>
  <si>
    <t>хлеб пшеничный</t>
  </si>
  <si>
    <t>ПР</t>
  </si>
  <si>
    <t>бутерброд с повидлом</t>
  </si>
  <si>
    <t>чай с сахаром</t>
  </si>
  <si>
    <t>макаронные изделия отварные</t>
  </si>
  <si>
    <t>202/309</t>
  </si>
  <si>
    <t>яйцо вареное</t>
  </si>
  <si>
    <t>какао с молоком</t>
  </si>
  <si>
    <t>сосиски отварные с томатным соусом</t>
  </si>
  <si>
    <t>243/759</t>
  </si>
  <si>
    <t>кисель</t>
  </si>
  <si>
    <t>383/акт</t>
  </si>
  <si>
    <t>хлеб белый</t>
  </si>
  <si>
    <t>рагу овощное из птицы</t>
  </si>
  <si>
    <t>яблоко</t>
  </si>
  <si>
    <t>печенье</t>
  </si>
  <si>
    <t>фрикадельки из птицы с томатным соусом</t>
  </si>
  <si>
    <t>297/759</t>
  </si>
  <si>
    <t>Тефтели тушеные в соусе</t>
  </si>
  <si>
    <t>салат из квашеной капусты</t>
  </si>
  <si>
    <t>Икра кабачковая</t>
  </si>
  <si>
    <t>Запеканка рисовая с творогом и с повидлом</t>
  </si>
  <si>
    <t>Кофейный напиток с молоком</t>
  </si>
  <si>
    <t>котлета из птицы с соусом</t>
  </si>
  <si>
    <t>икра морковная</t>
  </si>
  <si>
    <t xml:space="preserve">салат из моркови припущ сахаром </t>
  </si>
  <si>
    <t>Котлеты "Московские"</t>
  </si>
  <si>
    <t>каша вязкая молочная пшенная с маслом сливочным</t>
  </si>
  <si>
    <t>бутерброд с сыром</t>
  </si>
  <si>
    <t>каша молочная "Дружба" с маслом сливочным</t>
  </si>
  <si>
    <t>фрукт</t>
  </si>
  <si>
    <t>каша молочная манная с м/ сливочным</t>
  </si>
  <si>
    <t>Каша перловая рассыпчатая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</si>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</sst>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6"/>
      <c r="J2" s="56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100</v>
      </c>
      <c r="G6" s="40">
        <v>6.94</v>
      </c>
      <c r="H6" s="40">
        <v>8.1</v>
      </c>
      <c r="I6" s="40">
        <v>10.73</v>
      </c>
      <c r="J6" s="40">
        <v>88.61</v>
      </c>
      <c r="K6" s="41">
        <v>268</v>
      </c>
      <c r="L6" s="40">
        <v>0</v>
      </c>
    </row>
    <row r="7" spans="1:12" ht="15" x14ac:dyDescent="0.25">
      <c r="A7" s="23"/>
      <c r="B7" s="15"/>
      <c r="C7" s="11"/>
      <c r="D7" s="51" t="s">
        <v>21</v>
      </c>
      <c r="E7" s="42" t="s">
        <v>42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47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200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3.88</v>
      </c>
      <c r="H26" s="43">
        <v>6.9</v>
      </c>
      <c r="I26" s="43">
        <v>0.42</v>
      </c>
      <c r="J26" s="43">
        <v>88.28</v>
      </c>
      <c r="K26" s="44">
        <v>209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J32" si="6">SUM(G25:G31)</f>
        <v>16.95</v>
      </c>
      <c r="H32" s="19">
        <f t="shared" si="6"/>
        <v>17.11</v>
      </c>
      <c r="I32" s="19">
        <f t="shared" si="6"/>
        <v>67.75</v>
      </c>
      <c r="J32" s="19">
        <f t="shared" si="6"/>
        <v>525.92000000000007</v>
      </c>
      <c r="K32" s="25"/>
      <c r="L32" s="19">
        <f t="shared" ref="L32" si="7">SUM(L25:L31)</f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2">G32+G42</f>
        <v>16.95</v>
      </c>
      <c r="H43" s="32">
        <f t="shared" ref="H43" si="13">H32+H42</f>
        <v>17.11</v>
      </c>
      <c r="I43" s="32">
        <f t="shared" ref="I43" si="14">I32+I42</f>
        <v>67.75</v>
      </c>
      <c r="J43" s="32">
        <f t="shared" ref="J43:L43" si="15">J32+J42</f>
        <v>525.92000000000007</v>
      </c>
      <c r="K43" s="32"/>
      <c r="L43" s="32">
        <f t="shared" si="15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100</v>
      </c>
      <c r="G44" s="40">
        <v>8.06</v>
      </c>
      <c r="H44" s="40">
        <v>8.74</v>
      </c>
      <c r="I44" s="40">
        <v>10.68</v>
      </c>
      <c r="J44" s="40">
        <v>183.8</v>
      </c>
      <c r="K44" s="41">
        <v>278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77</v>
      </c>
      <c r="F45" s="43">
        <v>150</v>
      </c>
      <c r="G45" s="43">
        <v>4.29</v>
      </c>
      <c r="H45" s="43">
        <v>3.68</v>
      </c>
      <c r="I45" s="43">
        <v>29.84</v>
      </c>
      <c r="J45" s="43">
        <v>169.54</v>
      </c>
      <c r="K45" s="44">
        <v>171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78.680000000000007</v>
      </c>
    </row>
    <row r="49" spans="1:12" ht="15" x14ac:dyDescent="0.25">
      <c r="A49" s="23"/>
      <c r="B49" s="15"/>
      <c r="C49" s="11"/>
      <c r="D49" s="6" t="s">
        <v>26</v>
      </c>
      <c r="E49" s="42" t="s">
        <v>64</v>
      </c>
      <c r="F49" s="43">
        <v>60</v>
      </c>
      <c r="G49" s="43">
        <v>0.95</v>
      </c>
      <c r="H49" s="43">
        <v>3.06</v>
      </c>
      <c r="I49" s="43">
        <v>4.5</v>
      </c>
      <c r="J49" s="43">
        <v>47.14</v>
      </c>
      <c r="K49" s="44">
        <v>47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:J51" si="16">SUM(G44:G50)</f>
        <v>15.8</v>
      </c>
      <c r="H51" s="19">
        <f t="shared" si="16"/>
        <v>15.8</v>
      </c>
      <c r="I51" s="19">
        <f t="shared" si="16"/>
        <v>74.66</v>
      </c>
      <c r="J51" s="19">
        <f t="shared" si="16"/>
        <v>587.5</v>
      </c>
      <c r="K51" s="25"/>
      <c r="L51" s="19">
        <f t="shared" ref="L51" si="17">SUM(L44:L50)</f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540</v>
      </c>
      <c r="G62" s="32">
        <f t="shared" ref="G62" si="22">G51+G61</f>
        <v>15.8</v>
      </c>
      <c r="H62" s="32">
        <f t="shared" ref="H62" si="23">H51+H61</f>
        <v>15.8</v>
      </c>
      <c r="I62" s="32">
        <f t="shared" ref="I62" si="24">I51+I61</f>
        <v>74.66</v>
      </c>
      <c r="J62" s="32">
        <f t="shared" ref="J62:L62" si="25">J51+J61</f>
        <v>587.5</v>
      </c>
      <c r="K62" s="32"/>
      <c r="L62" s="32">
        <f t="shared" si="25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100</v>
      </c>
      <c r="G63" s="40">
        <v>6.15</v>
      </c>
      <c r="H63" s="40">
        <v>7.93</v>
      </c>
      <c r="I63" s="40">
        <v>2.97</v>
      </c>
      <c r="J63" s="40">
        <v>139.13</v>
      </c>
      <c r="K63" s="41" t="s">
        <v>54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49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75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65</v>
      </c>
      <c r="F68" s="43">
        <v>60</v>
      </c>
      <c r="G68" s="43">
        <v>1.64</v>
      </c>
      <c r="H68" s="43">
        <v>7</v>
      </c>
      <c r="I68" s="43">
        <v>8.73</v>
      </c>
      <c r="J68" s="43">
        <v>80.28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:J70" si="26">SUM(G63:G69)</f>
        <v>15.74</v>
      </c>
      <c r="H70" s="19">
        <f t="shared" si="26"/>
        <v>19.75</v>
      </c>
      <c r="I70" s="19">
        <f t="shared" si="26"/>
        <v>83.75</v>
      </c>
      <c r="J70" s="19">
        <f t="shared" si="26"/>
        <v>587.5</v>
      </c>
      <c r="K70" s="25"/>
      <c r="L70" s="19">
        <f t="shared" ref="L70" si="27">SUM(L63:L69)</f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540</v>
      </c>
      <c r="G81" s="32">
        <f t="shared" ref="G81" si="32">G70+G80</f>
        <v>15.74</v>
      </c>
      <c r="H81" s="32">
        <f t="shared" ref="H81" si="33">H70+H80</f>
        <v>19.75</v>
      </c>
      <c r="I81" s="32">
        <f t="shared" ref="I81" si="34">I70+I80</f>
        <v>83.75</v>
      </c>
      <c r="J81" s="32">
        <f t="shared" ref="J81:L81" si="35">J70+J80</f>
        <v>587.5</v>
      </c>
      <c r="K81" s="32"/>
      <c r="L81" s="32">
        <f t="shared" si="35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210</v>
      </c>
      <c r="G82" s="40">
        <v>11.2</v>
      </c>
      <c r="H82" s="40">
        <v>10.4</v>
      </c>
      <c r="I82" s="40">
        <v>43.36</v>
      </c>
      <c r="J82" s="40">
        <v>354</v>
      </c>
      <c r="K82" s="41">
        <v>188</v>
      </c>
      <c r="L82" s="40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>
        <v>78.680000000000007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:J89" si="36">SUM(G82:G88)</f>
        <v>17.2</v>
      </c>
      <c r="H89" s="19">
        <f t="shared" si="36"/>
        <v>18.260000000000002</v>
      </c>
      <c r="I89" s="19">
        <f t="shared" si="36"/>
        <v>83.75</v>
      </c>
      <c r="J89" s="19">
        <f t="shared" si="36"/>
        <v>582.62</v>
      </c>
      <c r="K89" s="25"/>
      <c r="L89" s="19">
        <f t="shared" ref="L89" si="37">SUM(L82:L88)</f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540</v>
      </c>
      <c r="G100" s="32">
        <f t="shared" ref="G100" si="42">G89+G99</f>
        <v>17.2</v>
      </c>
      <c r="H100" s="32">
        <f t="shared" ref="H100" si="43">H89+H99</f>
        <v>18.260000000000002</v>
      </c>
      <c r="I100" s="32">
        <f t="shared" ref="I100" si="44">I89+I99</f>
        <v>83.75</v>
      </c>
      <c r="J100" s="32">
        <f t="shared" ref="J100:L100" si="45">J89+J99</f>
        <v>582.62</v>
      </c>
      <c r="K100" s="32"/>
      <c r="L100" s="32">
        <f t="shared" si="45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100</v>
      </c>
      <c r="G101" s="40">
        <v>6.94</v>
      </c>
      <c r="H101" s="40">
        <v>11.08</v>
      </c>
      <c r="I101" s="40">
        <v>10.73</v>
      </c>
      <c r="J101" s="40">
        <v>179.4</v>
      </c>
      <c r="K101" s="41">
        <v>295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49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50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60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46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6">SUM(G101:G107)</f>
        <v>19.25</v>
      </c>
      <c r="H108" s="19">
        <f t="shared" si="46"/>
        <v>22.73</v>
      </c>
      <c r="I108" s="19">
        <f t="shared" si="46"/>
        <v>83.75</v>
      </c>
      <c r="J108" s="19">
        <f t="shared" si="46"/>
        <v>636.27</v>
      </c>
      <c r="K108" s="25"/>
      <c r="L108" s="19">
        <f t="shared" ref="L108" si="47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540</v>
      </c>
      <c r="G119" s="32">
        <f t="shared" ref="G119" si="50">G108+G118</f>
        <v>19.25</v>
      </c>
      <c r="H119" s="32">
        <f t="shared" ref="H119" si="51">H108+H118</f>
        <v>22.73</v>
      </c>
      <c r="I119" s="32">
        <f t="shared" ref="I119" si="52">I108+I118</f>
        <v>83.75</v>
      </c>
      <c r="J119" s="32">
        <f t="shared" ref="J119:L119" si="53">J108+J118</f>
        <v>636.27</v>
      </c>
      <c r="K119" s="32"/>
      <c r="L119" s="32">
        <f t="shared" si="53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205</v>
      </c>
      <c r="G120" s="40">
        <v>8.23</v>
      </c>
      <c r="H120" s="40">
        <v>10.53</v>
      </c>
      <c r="I120" s="40">
        <v>40.89</v>
      </c>
      <c r="J120" s="40">
        <v>297.14</v>
      </c>
      <c r="K120" s="41">
        <v>173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73</v>
      </c>
      <c r="F121" s="43">
        <v>60</v>
      </c>
      <c r="G121" s="43">
        <v>4.6500000000000004</v>
      </c>
      <c r="H121" s="43">
        <v>5.18</v>
      </c>
      <c r="I121" s="43">
        <v>9.69</v>
      </c>
      <c r="J121" s="43">
        <v>101.12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78.680000000000007</v>
      </c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L127" si="54">SUM(G120:G126)</f>
        <v>18.71</v>
      </c>
      <c r="H127" s="19">
        <f t="shared" si="54"/>
        <v>18.670000000000002</v>
      </c>
      <c r="I127" s="19">
        <f t="shared" si="54"/>
        <v>83.75</v>
      </c>
      <c r="J127" s="19">
        <f t="shared" si="54"/>
        <v>581.11</v>
      </c>
      <c r="K127" s="25"/>
      <c r="L127" s="19">
        <f t="shared" si="54"/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5">SUM(G128:G136)</f>
        <v>0</v>
      </c>
      <c r="H137" s="19">
        <f t="shared" si="55"/>
        <v>0</v>
      </c>
      <c r="I137" s="19">
        <f t="shared" si="55"/>
        <v>0</v>
      </c>
      <c r="J137" s="19">
        <f t="shared" si="55"/>
        <v>0</v>
      </c>
      <c r="K137" s="25"/>
      <c r="L137" s="19">
        <f t="shared" ref="L137" si="5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57">G127+G137</f>
        <v>18.71</v>
      </c>
      <c r="H138" s="32">
        <f t="shared" ref="H138" si="58">H127+H137</f>
        <v>18.670000000000002</v>
      </c>
      <c r="I138" s="32">
        <f t="shared" ref="I138" si="59">I127+I137</f>
        <v>83.75</v>
      </c>
      <c r="J138" s="32">
        <f t="shared" ref="J138:L138" si="60">J127+J137</f>
        <v>581.11</v>
      </c>
      <c r="K138" s="32"/>
      <c r="L138" s="32">
        <f t="shared" si="60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13.03</v>
      </c>
      <c r="H139" s="40">
        <v>10.8</v>
      </c>
      <c r="I139" s="40">
        <v>26.45</v>
      </c>
      <c r="J139" s="40">
        <v>223.4</v>
      </c>
      <c r="K139" s="41">
        <v>289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1.01</v>
      </c>
      <c r="H140" s="43">
        <v>4.5599999999999996</v>
      </c>
      <c r="I140" s="43">
        <v>6.03</v>
      </c>
      <c r="J140" s="43">
        <v>69.2</v>
      </c>
      <c r="K140" s="44">
        <v>75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78.680000000000007</v>
      </c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L146" si="61">SUM(G139:G145)</f>
        <v>17.350000000000001</v>
      </c>
      <c r="H146" s="19">
        <f t="shared" si="61"/>
        <v>15.78</v>
      </c>
      <c r="I146" s="19">
        <f t="shared" si="61"/>
        <v>67</v>
      </c>
      <c r="J146" s="19">
        <f t="shared" si="61"/>
        <v>517.09</v>
      </c>
      <c r="K146" s="25"/>
      <c r="L146" s="19">
        <f t="shared" si="61"/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64">G146+G156</f>
        <v>17.350000000000001</v>
      </c>
      <c r="H157" s="32">
        <f t="shared" ref="H157" si="65">H146+H156</f>
        <v>15.78</v>
      </c>
      <c r="I157" s="32">
        <f t="shared" ref="I157" si="66">I146+I156</f>
        <v>67</v>
      </c>
      <c r="J157" s="32">
        <f t="shared" ref="J157:L157" si="67">J146+J156</f>
        <v>517.09</v>
      </c>
      <c r="K157" s="32"/>
      <c r="L157" s="32">
        <f t="shared" si="6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205</v>
      </c>
      <c r="G158" s="40">
        <v>7.68</v>
      </c>
      <c r="H158" s="40">
        <v>6.98</v>
      </c>
      <c r="I158" s="40">
        <v>31.04</v>
      </c>
      <c r="J158" s="40">
        <v>215.91</v>
      </c>
      <c r="K158" s="41">
        <v>175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L165" si="68">SUM(G158:G164)</f>
        <v>15.4</v>
      </c>
      <c r="H165" s="19">
        <f t="shared" si="68"/>
        <v>15.8</v>
      </c>
      <c r="I165" s="19">
        <f t="shared" si="68"/>
        <v>77.94</v>
      </c>
      <c r="J165" s="19">
        <f t="shared" si="68"/>
        <v>500</v>
      </c>
      <c r="K165" s="25"/>
      <c r="L165" s="19">
        <f t="shared" si="68"/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9">SUM(G166:G174)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545</v>
      </c>
      <c r="G176" s="32">
        <f t="shared" ref="G176" si="71">G165+G175</f>
        <v>15.4</v>
      </c>
      <c r="H176" s="32">
        <f t="shared" ref="H176" si="72">H165+H175</f>
        <v>15.8</v>
      </c>
      <c r="I176" s="32">
        <f t="shared" ref="I176" si="73">I165+I175</f>
        <v>77.94</v>
      </c>
      <c r="J176" s="32">
        <f t="shared" ref="J176:L176" si="74">J165+J175</f>
        <v>500</v>
      </c>
      <c r="K176" s="32"/>
      <c r="L176" s="32">
        <f t="shared" si="74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100</v>
      </c>
      <c r="G177" s="40">
        <v>7.23</v>
      </c>
      <c r="H177" s="40">
        <v>8.24</v>
      </c>
      <c r="I177" s="40">
        <v>7.05</v>
      </c>
      <c r="J177" s="40">
        <v>125.19</v>
      </c>
      <c r="K177" s="41" t="s">
        <v>62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49</v>
      </c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168.45</v>
      </c>
      <c r="K178" s="44" t="s">
        <v>50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75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70</v>
      </c>
      <c r="F182" s="43">
        <v>60</v>
      </c>
      <c r="G182" s="43">
        <v>0.75</v>
      </c>
      <c r="H182" s="43">
        <v>0.06</v>
      </c>
      <c r="I182" s="43">
        <v>6.89</v>
      </c>
      <c r="J182" s="43">
        <v>49.02</v>
      </c>
      <c r="K182" s="44">
        <v>63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L184" si="75">SUM(G177:G183)</f>
        <v>16.810000000000002</v>
      </c>
      <c r="H184" s="19">
        <f t="shared" si="75"/>
        <v>13.24</v>
      </c>
      <c r="I184" s="19">
        <f t="shared" si="75"/>
        <v>74.91</v>
      </c>
      <c r="J184" s="19">
        <f t="shared" si="75"/>
        <v>567.15</v>
      </c>
      <c r="K184" s="25"/>
      <c r="L184" s="19">
        <f t="shared" si="75"/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78">G184+G194</f>
        <v>16.810000000000002</v>
      </c>
      <c r="H195" s="32">
        <f t="shared" ref="H195" si="79">H184+H194</f>
        <v>13.24</v>
      </c>
      <c r="I195" s="32">
        <f t="shared" ref="I195" si="80">I184+I194</f>
        <v>74.91</v>
      </c>
      <c r="J195" s="32">
        <f t="shared" ref="J195:L195" si="81">J184+J194</f>
        <v>567.15</v>
      </c>
      <c r="K195" s="32"/>
      <c r="L195" s="32">
        <f t="shared" si="81"/>
        <v>78.680000000000007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529.5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17.246000000000002</v>
      </c>
      <c r="H196" s="34">
        <f t="shared" si="82"/>
        <v>17.689</v>
      </c>
      <c r="I196" s="34">
        <f t="shared" si="82"/>
        <v>78.100999999999985</v>
      </c>
      <c r="J196" s="34">
        <f t="shared" si="82"/>
        <v>567.26599999999996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78.680000000000021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2025-04-02T05:38:49Z</dcterms:modified>
</cp:coreProperties>
</file>