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8" i="1" l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F62" i="1" l="1"/>
  <c r="L13" i="1"/>
  <c r="J13" i="1"/>
  <c r="I13" i="1"/>
  <c r="H13" i="1"/>
  <c r="G13" i="1"/>
  <c r="F13" i="1"/>
  <c r="B119" i="1" l="1"/>
  <c r="A119" i="1"/>
  <c r="H119" i="1"/>
  <c r="F119" i="1"/>
  <c r="B24" i="1"/>
  <c r="A24" i="1"/>
  <c r="L23" i="1"/>
  <c r="J23" i="1"/>
  <c r="I23" i="1"/>
  <c r="H23" i="1"/>
  <c r="G23" i="1"/>
  <c r="F23" i="1"/>
  <c r="B14" i="1"/>
  <c r="A14" i="1"/>
  <c r="L24" i="1"/>
  <c r="J24" i="1"/>
  <c r="I24" i="1"/>
  <c r="F24" i="1"/>
  <c r="L119" i="1" l="1"/>
  <c r="G119" i="1"/>
  <c r="J119" i="1"/>
  <c r="I119" i="1"/>
  <c r="H24" i="1"/>
  <c r="G24" i="1"/>
  <c r="L196" i="1" l="1"/>
  <c r="G196" i="1"/>
  <c r="H196" i="1"/>
  <c r="F196" i="1"/>
  <c r="I196" i="1"/>
  <c r="J196" i="1"/>
</calcChain>
</file>

<file path=xl/sharedStrings.xml><?xml version="1.0" encoding="utf-8"?>
<sst xmlns="http://schemas.openxmlformats.org/spreadsheetml/2006/main" count="267" uniqueCount="72">
  <si>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</si>
  <si>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</si>
  <si>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</si>
  <si>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</si>
  <si>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</si>
  <si>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</si>
  <si>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</si>
  <si>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</si>
  <si>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</si>
  <si>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</si>
  <si>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</si>
  <si>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</si>
  <si>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</si>
  <si>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</si>
  <si>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</si>
  <si>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</si>
  <si>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</si>
  <si>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</si>
  <si>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</si>
  <si>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</si>
  <si>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</si>
  <si>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</si>
  <si>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</si>
  <si>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</si>
  <si>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</si>
  <si>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</si>
  <si>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</si>
  <si>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</si>
  <si>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</si>
  <si>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</si>
  <si>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</si>
  <si>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</si>
  <si>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</si>
  <si>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</si>
  <si>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</si>
  <si>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</si>
  <si>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</si>
  <si>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</si>
  <si>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</si>
  <si>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им.А.М.Шулайкина с.Старый Аманак</t>
  </si>
  <si>
    <t>и.о.  директора</t>
  </si>
  <si>
    <t>Хмелева М.Н.</t>
  </si>
  <si>
    <t>каша гречневая рассыпчатая</t>
  </si>
  <si>
    <t>302/171</t>
  </si>
  <si>
    <t>чай с лимоном</t>
  </si>
  <si>
    <t>хлеб пшеничный</t>
  </si>
  <si>
    <t>ПР</t>
  </si>
  <si>
    <t>бутерброд с повидлом</t>
  </si>
  <si>
    <t>чай с сахаром</t>
  </si>
  <si>
    <t>макаронные изделия отварные</t>
  </si>
  <si>
    <t>202/309</t>
  </si>
  <si>
    <t>яйцо вареное</t>
  </si>
  <si>
    <t>какао с молоком</t>
  </si>
  <si>
    <t>хлеб белый</t>
  </si>
  <si>
    <t>рагу овощное из птицы</t>
  </si>
  <si>
    <t>яблоко</t>
  </si>
  <si>
    <t>печенье</t>
  </si>
  <si>
    <t>фрикадельки из птицы с томатным соусом</t>
  </si>
  <si>
    <t>297/759</t>
  </si>
  <si>
    <t>Тефтели тушеные в соусе</t>
  </si>
  <si>
    <t>салат из квашеной капусты</t>
  </si>
  <si>
    <t>котлета из птицы с соусом</t>
  </si>
  <si>
    <t>икра морковная</t>
  </si>
  <si>
    <t xml:space="preserve">салат из моркови припущ сахаром </t>
  </si>
  <si>
    <t>Котлеты "Московские"</t>
  </si>
  <si>
    <t>каша вязкая молочная пшенная с маслом сливочным</t>
  </si>
  <si>
    <t>бутерброд с сыром</t>
  </si>
  <si>
    <t>каша молочная "Дружба" с маслом сливочным</t>
  </si>
  <si>
    <t>фрукт</t>
  </si>
  <si>
    <t>каша молочная манная с м/ сливочным</t>
  </si>
  <si>
    <t>Каша перловая рассыпчатая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</si>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</sst>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G189" sqref="G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8" t="s">
        <v>41</v>
      </c>
      <c r="I2" s="59"/>
      <c r="J2" s="59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64</v>
      </c>
      <c r="F6" s="40">
        <v>100</v>
      </c>
      <c r="G6" s="40">
        <v>6.94</v>
      </c>
      <c r="H6" s="40">
        <v>8.1</v>
      </c>
      <c r="I6" s="40">
        <v>10.73</v>
      </c>
      <c r="J6" s="40">
        <v>88.61</v>
      </c>
      <c r="K6" s="41">
        <v>268</v>
      </c>
      <c r="L6" s="40">
        <v>0</v>
      </c>
    </row>
    <row r="7" spans="1:12" ht="15" x14ac:dyDescent="0.25">
      <c r="A7" s="23"/>
      <c r="B7" s="15"/>
      <c r="C7" s="11"/>
      <c r="D7" s="51" t="s">
        <v>21</v>
      </c>
      <c r="E7" s="42" t="s">
        <v>42</v>
      </c>
      <c r="F7" s="43">
        <v>150</v>
      </c>
      <c r="G7" s="43">
        <v>8.6</v>
      </c>
      <c r="H7" s="43">
        <v>6.09</v>
      </c>
      <c r="I7" s="43">
        <v>38.64</v>
      </c>
      <c r="J7" s="43">
        <v>210.75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47</v>
      </c>
      <c r="F11" s="43">
        <v>60</v>
      </c>
      <c r="G11" s="43">
        <v>1.1499999999999999</v>
      </c>
      <c r="H11" s="43">
        <v>5.24</v>
      </c>
      <c r="I11" s="43">
        <v>4.54</v>
      </c>
      <c r="J11" s="43">
        <v>110.12</v>
      </c>
      <c r="K11" s="44">
        <v>2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78.680000000000007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83.750000000000014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540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83.750000000000014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 x14ac:dyDescent="0.25">
      <c r="A25" s="20">
        <v>2</v>
      </c>
      <c r="B25" s="21">
        <v>1</v>
      </c>
      <c r="C25" s="22" t="s">
        <v>20</v>
      </c>
      <c r="D25" s="5" t="s">
        <v>21</v>
      </c>
      <c r="E25" s="39" t="s">
        <v>61</v>
      </c>
      <c r="F25" s="40">
        <v>100</v>
      </c>
      <c r="G25" s="40">
        <v>6.94</v>
      </c>
      <c r="H25" s="40">
        <v>11.08</v>
      </c>
      <c r="I25" s="40">
        <v>10.73</v>
      </c>
      <c r="J25" s="40">
        <v>179.4</v>
      </c>
      <c r="K25" s="41">
        <v>295</v>
      </c>
      <c r="L25" s="40"/>
    </row>
    <row r="26" spans="1:12" ht="15" x14ac:dyDescent="0.25">
      <c r="A26" s="23"/>
      <c r="B26" s="15"/>
      <c r="C26" s="11"/>
      <c r="D26" s="6" t="s">
        <v>21</v>
      </c>
      <c r="E26" s="42" t="s">
        <v>49</v>
      </c>
      <c r="F26" s="43">
        <v>150</v>
      </c>
      <c r="G26" s="43">
        <v>5.52</v>
      </c>
      <c r="H26" s="43">
        <v>4.5199999999999996</v>
      </c>
      <c r="I26" s="43">
        <v>26.45</v>
      </c>
      <c r="J26" s="43">
        <v>168.45</v>
      </c>
      <c r="K26" s="44" t="s">
        <v>50</v>
      </c>
      <c r="L26" s="43"/>
    </row>
    <row r="27" spans="1:12" ht="15" x14ac:dyDescent="0.25">
      <c r="A27" s="23"/>
      <c r="B27" s="15"/>
      <c r="C27" s="11"/>
      <c r="D27" s="7" t="s">
        <v>22</v>
      </c>
      <c r="E27" s="42" t="s">
        <v>44</v>
      </c>
      <c r="F27" s="43">
        <v>200</v>
      </c>
      <c r="G27" s="43">
        <v>0.13</v>
      </c>
      <c r="H27" s="43">
        <v>0.02</v>
      </c>
      <c r="I27" s="43">
        <v>15.2</v>
      </c>
      <c r="J27" s="43">
        <v>97</v>
      </c>
      <c r="K27" s="44">
        <v>377</v>
      </c>
      <c r="L27" s="43"/>
    </row>
    <row r="28" spans="1:12" ht="15" x14ac:dyDescent="0.25">
      <c r="A28" s="23"/>
      <c r="B28" s="15"/>
      <c r="C28" s="11"/>
      <c r="D28" s="7" t="s">
        <v>23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46</v>
      </c>
      <c r="L28" s="43"/>
    </row>
    <row r="29" spans="1:12" ht="15" x14ac:dyDescent="0.25">
      <c r="A29" s="23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 t="s">
        <v>26</v>
      </c>
      <c r="E30" s="42" t="s">
        <v>56</v>
      </c>
      <c r="F30" s="43">
        <v>60</v>
      </c>
      <c r="G30" s="43">
        <v>4.2300000000000004</v>
      </c>
      <c r="H30" s="43">
        <v>6.81</v>
      </c>
      <c r="I30" s="43">
        <v>16.73</v>
      </c>
      <c r="J30" s="43">
        <v>110.4</v>
      </c>
      <c r="K30" s="44" t="s">
        <v>46</v>
      </c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78.680000000000007</v>
      </c>
    </row>
    <row r="32" spans="1:12" ht="15" x14ac:dyDescent="0.25">
      <c r="A32" s="24"/>
      <c r="B32" s="17"/>
      <c r="C32" s="8"/>
      <c r="D32" s="18" t="s">
        <v>33</v>
      </c>
      <c r="E32" s="9"/>
      <c r="F32" s="19">
        <f>SUM(F25:F31)</f>
        <v>540</v>
      </c>
      <c r="G32" s="19">
        <f t="shared" ref="G32:J32" si="6">SUM(G25:G31)</f>
        <v>19.25</v>
      </c>
      <c r="H32" s="19">
        <f t="shared" si="6"/>
        <v>22.73</v>
      </c>
      <c r="I32" s="19">
        <f t="shared" si="6"/>
        <v>83.75</v>
      </c>
      <c r="J32" s="19">
        <f t="shared" si="6"/>
        <v>636.27</v>
      </c>
      <c r="K32" s="25"/>
      <c r="L32" s="19">
        <f t="shared" ref="L32" si="7">SUM(L25:L31)</f>
        <v>78.680000000000007</v>
      </c>
    </row>
    <row r="33" spans="1:12" ht="15" x14ac:dyDescent="0.25">
      <c r="A33" s="26">
        <f>A25</f>
        <v>2</v>
      </c>
      <c r="B33" s="13">
        <f>B25</f>
        <v>1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3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4"/>
      <c r="B42" s="17"/>
      <c r="C42" s="8"/>
      <c r="D42" s="18" t="s">
        <v>33</v>
      </c>
      <c r="E42" s="9"/>
      <c r="F42" s="19">
        <f>SUM(F33:F41)</f>
        <v>0</v>
      </c>
      <c r="G42" s="19">
        <f t="shared" ref="G42:J42" si="8">SUM(G33:G41)</f>
        <v>0</v>
      </c>
      <c r="H42" s="19">
        <f t="shared" si="8"/>
        <v>0</v>
      </c>
      <c r="I42" s="19">
        <f t="shared" si="8"/>
        <v>0</v>
      </c>
      <c r="J42" s="19">
        <f t="shared" si="8"/>
        <v>0</v>
      </c>
      <c r="K42" s="25"/>
      <c r="L42" s="19">
        <f t="shared" ref="L42" si="9">SUM(L33:L41)</f>
        <v>0</v>
      </c>
    </row>
    <row r="43" spans="1:12" ht="15.75" customHeight="1" thickBot="1" x14ac:dyDescent="0.25">
      <c r="A43" s="29">
        <f>A25</f>
        <v>2</v>
      </c>
      <c r="B43" s="30">
        <f>B25</f>
        <v>1</v>
      </c>
      <c r="C43" s="52" t="s">
        <v>4</v>
      </c>
      <c r="D43" s="53"/>
      <c r="E43" s="31"/>
      <c r="F43" s="32">
        <f>F32+F42</f>
        <v>540</v>
      </c>
      <c r="G43" s="32">
        <f t="shared" ref="G43:J43" si="10">G32+G42</f>
        <v>19.25</v>
      </c>
      <c r="H43" s="32">
        <f t="shared" si="10"/>
        <v>22.73</v>
      </c>
      <c r="I43" s="32">
        <f t="shared" si="10"/>
        <v>83.75</v>
      </c>
      <c r="J43" s="32">
        <f t="shared" si="10"/>
        <v>636.27</v>
      </c>
      <c r="K43" s="32"/>
      <c r="L43" s="32">
        <f t="shared" ref="L43" si="11">L32+L42</f>
        <v>78.680000000000007</v>
      </c>
    </row>
    <row r="44" spans="1:12" ht="15" x14ac:dyDescent="0.25">
      <c r="A44" s="14">
        <v>2</v>
      </c>
      <c r="B44" s="15">
        <v>2</v>
      </c>
      <c r="C44" s="22" t="s">
        <v>20</v>
      </c>
      <c r="D44" s="5" t="s">
        <v>21</v>
      </c>
      <c r="E44" s="39" t="s">
        <v>65</v>
      </c>
      <c r="F44" s="40">
        <v>205</v>
      </c>
      <c r="G44" s="40">
        <v>8.23</v>
      </c>
      <c r="H44" s="40">
        <v>10.53</v>
      </c>
      <c r="I44" s="40">
        <v>40.89</v>
      </c>
      <c r="J44" s="40">
        <v>297.14</v>
      </c>
      <c r="K44" s="41">
        <v>173</v>
      </c>
      <c r="L44" s="40"/>
    </row>
    <row r="45" spans="1:12" ht="15" x14ac:dyDescent="0.25">
      <c r="A45" s="14"/>
      <c r="B45" s="15"/>
      <c r="C45" s="11"/>
      <c r="D45" s="6" t="s">
        <v>26</v>
      </c>
      <c r="E45" s="42" t="s">
        <v>66</v>
      </c>
      <c r="F45" s="43">
        <v>60</v>
      </c>
      <c r="G45" s="43">
        <v>4.6500000000000004</v>
      </c>
      <c r="H45" s="43">
        <v>5.18</v>
      </c>
      <c r="I45" s="43">
        <v>9.69</v>
      </c>
      <c r="J45" s="43">
        <v>101.12</v>
      </c>
      <c r="K45" s="44">
        <v>3</v>
      </c>
      <c r="L45" s="43"/>
    </row>
    <row r="46" spans="1:12" ht="15" x14ac:dyDescent="0.25">
      <c r="A46" s="14"/>
      <c r="B46" s="15"/>
      <c r="C46" s="11"/>
      <c r="D46" s="7" t="s">
        <v>22</v>
      </c>
      <c r="E46" s="42" t="s">
        <v>71</v>
      </c>
      <c r="F46" s="43">
        <v>200</v>
      </c>
      <c r="G46" s="43">
        <v>3.17</v>
      </c>
      <c r="H46" s="43">
        <v>2.68</v>
      </c>
      <c r="I46" s="43">
        <v>15.95</v>
      </c>
      <c r="J46" s="43">
        <v>100.6</v>
      </c>
      <c r="K46" s="44">
        <v>379</v>
      </c>
      <c r="L46" s="43"/>
    </row>
    <row r="47" spans="1:12" ht="15" x14ac:dyDescent="0.25">
      <c r="A47" s="14"/>
      <c r="B47" s="15"/>
      <c r="C47" s="11"/>
      <c r="D47" s="7" t="s">
        <v>23</v>
      </c>
      <c r="E47" s="42" t="s">
        <v>45</v>
      </c>
      <c r="F47" s="43">
        <v>35</v>
      </c>
      <c r="G47" s="43">
        <v>2.66</v>
      </c>
      <c r="H47" s="43">
        <v>0.28000000000000003</v>
      </c>
      <c r="I47" s="43">
        <v>17.22</v>
      </c>
      <c r="J47" s="43">
        <v>82.25</v>
      </c>
      <c r="K47" s="44" t="s">
        <v>46</v>
      </c>
      <c r="L47" s="43"/>
    </row>
    <row r="48" spans="1:12" ht="15" x14ac:dyDescent="0.25">
      <c r="A48" s="14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>
        <v>78.680000000000007</v>
      </c>
    </row>
    <row r="49" spans="1:12" ht="15" x14ac:dyDescent="0.25">
      <c r="A49" s="14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6"/>
      <c r="B51" s="17"/>
      <c r="C51" s="8"/>
      <c r="D51" s="18" t="s">
        <v>33</v>
      </c>
      <c r="E51" s="9"/>
      <c r="F51" s="19">
        <f>SUM(F44:F50)</f>
        <v>500</v>
      </c>
      <c r="G51" s="19">
        <f t="shared" ref="G51:J51" si="12">SUM(G44:G50)</f>
        <v>18.71</v>
      </c>
      <c r="H51" s="19">
        <f t="shared" si="12"/>
        <v>18.670000000000002</v>
      </c>
      <c r="I51" s="19">
        <f t="shared" si="12"/>
        <v>83.75</v>
      </c>
      <c r="J51" s="19">
        <f t="shared" si="12"/>
        <v>581.11</v>
      </c>
      <c r="K51" s="25"/>
      <c r="L51" s="19">
        <f t="shared" ref="L51" si="13">SUM(L44:L50)</f>
        <v>78.680000000000007</v>
      </c>
    </row>
    <row r="52" spans="1:12" ht="15" x14ac:dyDescent="0.25">
      <c r="A52" s="13">
        <f>A44</f>
        <v>2</v>
      </c>
      <c r="B52" s="13">
        <f>B44</f>
        <v>2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14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14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14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14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14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14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14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14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16"/>
      <c r="B61" s="17"/>
      <c r="C61" s="8"/>
      <c r="D61" s="18" t="s">
        <v>33</v>
      </c>
      <c r="E61" s="9"/>
      <c r="F61" s="19">
        <f>SUM(F52:F60)</f>
        <v>0</v>
      </c>
      <c r="G61" s="19">
        <f t="shared" ref="G61:J61" si="14">SUM(G52:G60)</f>
        <v>0</v>
      </c>
      <c r="H61" s="19">
        <f t="shared" si="14"/>
        <v>0</v>
      </c>
      <c r="I61" s="19">
        <f t="shared" si="14"/>
        <v>0</v>
      </c>
      <c r="J61" s="19">
        <f t="shared" si="14"/>
        <v>0</v>
      </c>
      <c r="K61" s="25"/>
      <c r="L61" s="19">
        <f t="shared" ref="L61" si="15">SUM(L52:L60)</f>
        <v>0</v>
      </c>
    </row>
    <row r="62" spans="1:12" ht="15.75" customHeight="1" thickBot="1" x14ac:dyDescent="0.25">
      <c r="A62" s="33">
        <f>A44</f>
        <v>2</v>
      </c>
      <c r="B62" s="33">
        <f>B44</f>
        <v>2</v>
      </c>
      <c r="C62" s="52" t="s">
        <v>4</v>
      </c>
      <c r="D62" s="53"/>
      <c r="E62" s="31"/>
      <c r="F62" s="32">
        <f>F51+F61</f>
        <v>500</v>
      </c>
      <c r="G62" s="32">
        <f t="shared" ref="G62:J62" si="16">G51+G61</f>
        <v>18.71</v>
      </c>
      <c r="H62" s="32">
        <f t="shared" si="16"/>
        <v>18.670000000000002</v>
      </c>
      <c r="I62" s="32">
        <f t="shared" si="16"/>
        <v>83.75</v>
      </c>
      <c r="J62" s="32">
        <f t="shared" si="16"/>
        <v>581.11</v>
      </c>
      <c r="K62" s="32"/>
      <c r="L62" s="32">
        <f t="shared" ref="L62" si="17">L51+L61</f>
        <v>78.680000000000007</v>
      </c>
    </row>
    <row r="63" spans="1:12" ht="15" x14ac:dyDescent="0.25">
      <c r="A63" s="20">
        <v>2</v>
      </c>
      <c r="B63" s="21">
        <v>3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13.03</v>
      </c>
      <c r="H63" s="40">
        <v>10.8</v>
      </c>
      <c r="I63" s="40">
        <v>26.45</v>
      </c>
      <c r="J63" s="40">
        <v>223.4</v>
      </c>
      <c r="K63" s="41">
        <v>289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62</v>
      </c>
      <c r="F64" s="43">
        <v>60</v>
      </c>
      <c r="G64" s="43">
        <v>1.01</v>
      </c>
      <c r="H64" s="43">
        <v>4.5599999999999996</v>
      </c>
      <c r="I64" s="43">
        <v>6.03</v>
      </c>
      <c r="J64" s="43">
        <v>69.2</v>
      </c>
      <c r="K64" s="44">
        <v>75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106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40</v>
      </c>
      <c r="G66" s="43">
        <v>3.24</v>
      </c>
      <c r="H66" s="43">
        <v>0.4</v>
      </c>
      <c r="I66" s="43">
        <v>19.52</v>
      </c>
      <c r="J66" s="43">
        <v>118.49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78.680000000000007</v>
      </c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:J70" si="18">SUM(G63:G69)</f>
        <v>17.350000000000001</v>
      </c>
      <c r="H70" s="19">
        <f t="shared" si="18"/>
        <v>15.78</v>
      </c>
      <c r="I70" s="19">
        <f t="shared" si="18"/>
        <v>67</v>
      </c>
      <c r="J70" s="19">
        <f t="shared" si="18"/>
        <v>517.09</v>
      </c>
      <c r="K70" s="25"/>
      <c r="L70" s="19">
        <f t="shared" ref="L70" si="19">SUM(L63:L69)</f>
        <v>78.680000000000007</v>
      </c>
    </row>
    <row r="71" spans="1:12" ht="15" x14ac:dyDescent="0.25">
      <c r="A71" s="26">
        <f>A63</f>
        <v>2</v>
      </c>
      <c r="B71" s="13">
        <f>B63</f>
        <v>3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J80" si="20">SUM(G71:G79)</f>
        <v>0</v>
      </c>
      <c r="H80" s="19">
        <f t="shared" si="20"/>
        <v>0</v>
      </c>
      <c r="I80" s="19">
        <f t="shared" si="20"/>
        <v>0</v>
      </c>
      <c r="J80" s="19">
        <f t="shared" si="20"/>
        <v>0</v>
      </c>
      <c r="K80" s="25"/>
      <c r="L80" s="19">
        <f t="shared" ref="L80" si="21">SUM(L71:L79)</f>
        <v>0</v>
      </c>
    </row>
    <row r="81" spans="1:12" ht="15.75" customHeight="1" thickBot="1" x14ac:dyDescent="0.25">
      <c r="A81" s="29">
        <f>A63</f>
        <v>2</v>
      </c>
      <c r="B81" s="30">
        <f>B63</f>
        <v>3</v>
      </c>
      <c r="C81" s="52" t="s">
        <v>4</v>
      </c>
      <c r="D81" s="53"/>
      <c r="E81" s="31"/>
      <c r="F81" s="32">
        <f>F70+F80</f>
        <v>500</v>
      </c>
      <c r="G81" s="32">
        <f t="shared" ref="G81:J81" si="22">G70+G80</f>
        <v>17.350000000000001</v>
      </c>
      <c r="H81" s="32">
        <f t="shared" si="22"/>
        <v>15.78</v>
      </c>
      <c r="I81" s="32">
        <f t="shared" si="22"/>
        <v>67</v>
      </c>
      <c r="J81" s="32">
        <f t="shared" si="22"/>
        <v>517.09</v>
      </c>
      <c r="K81" s="32"/>
      <c r="L81" s="32">
        <f t="shared" ref="L81" si="23">L70+L80</f>
        <v>78.680000000000007</v>
      </c>
    </row>
    <row r="82" spans="1:12" ht="15" x14ac:dyDescent="0.25">
      <c r="A82" s="20">
        <v>2</v>
      </c>
      <c r="B82" s="21">
        <v>4</v>
      </c>
      <c r="C82" s="22" t="s">
        <v>20</v>
      </c>
      <c r="D82" s="5" t="s">
        <v>21</v>
      </c>
      <c r="E82" s="39" t="s">
        <v>67</v>
      </c>
      <c r="F82" s="40">
        <v>205</v>
      </c>
      <c r="G82" s="40">
        <v>7.68</v>
      </c>
      <c r="H82" s="40">
        <v>6.98</v>
      </c>
      <c r="I82" s="40">
        <v>31.04</v>
      </c>
      <c r="J82" s="40">
        <v>215.91</v>
      </c>
      <c r="K82" s="41">
        <v>175</v>
      </c>
      <c r="L82" s="40"/>
    </row>
    <row r="83" spans="1:12" ht="15" x14ac:dyDescent="0.2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4.08</v>
      </c>
      <c r="H84" s="43">
        <v>3.54</v>
      </c>
      <c r="I84" s="43">
        <v>17.579999999999998</v>
      </c>
      <c r="J84" s="43">
        <v>118.6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3.24</v>
      </c>
      <c r="H85" s="43">
        <v>0.4</v>
      </c>
      <c r="I85" s="43">
        <v>19.52</v>
      </c>
      <c r="J85" s="43">
        <v>118.49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55</v>
      </c>
      <c r="F86" s="43">
        <v>100</v>
      </c>
      <c r="G86" s="43">
        <v>0.4</v>
      </c>
      <c r="H86" s="43">
        <v>4.88</v>
      </c>
      <c r="I86" s="43">
        <v>9.8000000000000007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78.680000000000007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:J89" si="24">SUM(G82:G88)</f>
        <v>15.4</v>
      </c>
      <c r="H89" s="19">
        <f t="shared" si="24"/>
        <v>15.8</v>
      </c>
      <c r="I89" s="19">
        <f t="shared" si="24"/>
        <v>77.94</v>
      </c>
      <c r="J89" s="19">
        <f t="shared" si="24"/>
        <v>500</v>
      </c>
      <c r="K89" s="25"/>
      <c r="L89" s="19">
        <f t="shared" ref="L89" si="25">SUM(L82:L88)</f>
        <v>78.680000000000007</v>
      </c>
    </row>
    <row r="90" spans="1:12" ht="15" x14ac:dyDescent="0.25">
      <c r="A90" s="26">
        <f>A82</f>
        <v>2</v>
      </c>
      <c r="B90" s="13">
        <f>B82</f>
        <v>4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J99" si="26">SUM(G90:G98)</f>
        <v>0</v>
      </c>
      <c r="H99" s="19">
        <f t="shared" si="26"/>
        <v>0</v>
      </c>
      <c r="I99" s="19">
        <f t="shared" si="26"/>
        <v>0</v>
      </c>
      <c r="J99" s="19">
        <f t="shared" si="26"/>
        <v>0</v>
      </c>
      <c r="K99" s="25"/>
      <c r="L99" s="19">
        <f t="shared" ref="L99" si="27">SUM(L90:L98)</f>
        <v>0</v>
      </c>
    </row>
    <row r="100" spans="1:12" ht="15.75" customHeight="1" thickBot="1" x14ac:dyDescent="0.25">
      <c r="A100" s="29">
        <f>A82</f>
        <v>2</v>
      </c>
      <c r="B100" s="30">
        <f>B82</f>
        <v>4</v>
      </c>
      <c r="C100" s="52" t="s">
        <v>4</v>
      </c>
      <c r="D100" s="53"/>
      <c r="E100" s="31"/>
      <c r="F100" s="32">
        <f>F89+F99</f>
        <v>545</v>
      </c>
      <c r="G100" s="32">
        <f t="shared" ref="G100:J100" si="28">G89+G99</f>
        <v>15.4</v>
      </c>
      <c r="H100" s="32">
        <f t="shared" si="28"/>
        <v>15.8</v>
      </c>
      <c r="I100" s="32">
        <f t="shared" si="28"/>
        <v>77.94</v>
      </c>
      <c r="J100" s="32">
        <f t="shared" si="28"/>
        <v>500</v>
      </c>
      <c r="K100" s="32"/>
      <c r="L100" s="32">
        <f t="shared" ref="L100" si="29">L89+L99</f>
        <v>78.680000000000007</v>
      </c>
    </row>
    <row r="101" spans="1:12" ht="15" x14ac:dyDescent="0.25">
      <c r="A101" s="20">
        <v>2</v>
      </c>
      <c r="B101" s="21">
        <v>5</v>
      </c>
      <c r="C101" s="22" t="s">
        <v>20</v>
      </c>
      <c r="D101" s="5" t="s">
        <v>21</v>
      </c>
      <c r="E101" s="39" t="s">
        <v>57</v>
      </c>
      <c r="F101" s="40">
        <v>100</v>
      </c>
      <c r="G101" s="40">
        <v>7.23</v>
      </c>
      <c r="H101" s="40">
        <v>8.24</v>
      </c>
      <c r="I101" s="40">
        <v>7.05</v>
      </c>
      <c r="J101" s="40">
        <v>125.19</v>
      </c>
      <c r="K101" s="41" t="s">
        <v>58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49</v>
      </c>
      <c r="F102" s="43">
        <v>150</v>
      </c>
      <c r="G102" s="43">
        <v>5.52</v>
      </c>
      <c r="H102" s="43">
        <v>4.5199999999999996</v>
      </c>
      <c r="I102" s="43">
        <v>26.45</v>
      </c>
      <c r="J102" s="43">
        <v>168.45</v>
      </c>
      <c r="K102" s="44" t="s">
        <v>50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106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3.24</v>
      </c>
      <c r="H104" s="43">
        <v>0.4</v>
      </c>
      <c r="I104" s="43">
        <v>19.52</v>
      </c>
      <c r="J104" s="43">
        <v>118.49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68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63</v>
      </c>
      <c r="F106" s="43">
        <v>60</v>
      </c>
      <c r="G106" s="43">
        <v>0.75</v>
      </c>
      <c r="H106" s="43">
        <v>0.06</v>
      </c>
      <c r="I106" s="43">
        <v>6.89</v>
      </c>
      <c r="J106" s="43">
        <v>49.02</v>
      </c>
      <c r="K106" s="44">
        <v>63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78.680000000000007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30">SUM(G101:G107)</f>
        <v>16.810000000000002</v>
      </c>
      <c r="H108" s="19">
        <f t="shared" si="30"/>
        <v>13.24</v>
      </c>
      <c r="I108" s="19">
        <f t="shared" si="30"/>
        <v>74.91</v>
      </c>
      <c r="J108" s="19">
        <f t="shared" si="30"/>
        <v>567.15</v>
      </c>
      <c r="K108" s="25"/>
      <c r="L108" s="19">
        <f t="shared" ref="L108" si="31">SUM(L101:L107)</f>
        <v>78.680000000000007</v>
      </c>
    </row>
    <row r="109" spans="1:12" ht="15" x14ac:dyDescent="0.25">
      <c r="A109" s="26">
        <f>A101</f>
        <v>2</v>
      </c>
      <c r="B109" s="13">
        <f>B101</f>
        <v>5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32">SUM(G109:G117)</f>
        <v>0</v>
      </c>
      <c r="H118" s="19">
        <f t="shared" si="32"/>
        <v>0</v>
      </c>
      <c r="I118" s="19">
        <f t="shared" si="32"/>
        <v>0</v>
      </c>
      <c r="J118" s="19">
        <f t="shared" si="32"/>
        <v>0</v>
      </c>
      <c r="K118" s="25"/>
      <c r="L118" s="19">
        <f t="shared" ref="L118" si="33">SUM(L109:L117)</f>
        <v>0</v>
      </c>
    </row>
    <row r="119" spans="1:12" ht="15.75" thickBot="1" x14ac:dyDescent="0.25">
      <c r="A119" s="29">
        <f>A101</f>
        <v>2</v>
      </c>
      <c r="B119" s="30">
        <f>B101</f>
        <v>5</v>
      </c>
      <c r="C119" s="52" t="s">
        <v>4</v>
      </c>
      <c r="D119" s="53"/>
      <c r="E119" s="31"/>
      <c r="F119" s="32">
        <f>F108+F118</f>
        <v>550</v>
      </c>
      <c r="G119" s="32">
        <f t="shared" ref="G119" si="34">G108+G118</f>
        <v>16.810000000000002</v>
      </c>
      <c r="H119" s="32">
        <f t="shared" ref="H119" si="35">H108+H118</f>
        <v>13.24</v>
      </c>
      <c r="I119" s="32">
        <f t="shared" ref="I119" si="36">I108+I118</f>
        <v>74.91</v>
      </c>
      <c r="J119" s="32">
        <f t="shared" ref="J119:L119" si="37">J108+J118</f>
        <v>567.15</v>
      </c>
      <c r="K119" s="32"/>
      <c r="L119" s="32">
        <f t="shared" si="37"/>
        <v>78.680000000000007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200</v>
      </c>
      <c r="G120" s="40">
        <v>5.75</v>
      </c>
      <c r="H120" s="40">
        <v>6.27</v>
      </c>
      <c r="I120" s="40">
        <v>30.23</v>
      </c>
      <c r="J120" s="40">
        <v>200.55</v>
      </c>
      <c r="K120" s="41">
        <v>181</v>
      </c>
      <c r="L120" s="40"/>
    </row>
    <row r="121" spans="1:12" ht="15" x14ac:dyDescent="0.25">
      <c r="A121" s="14"/>
      <c r="B121" s="15"/>
      <c r="C121" s="11"/>
      <c r="D121" s="6" t="s">
        <v>26</v>
      </c>
      <c r="E121" s="42" t="s">
        <v>51</v>
      </c>
      <c r="F121" s="43">
        <v>60</v>
      </c>
      <c r="G121" s="43">
        <v>3.88</v>
      </c>
      <c r="H121" s="43">
        <v>6.9</v>
      </c>
      <c r="I121" s="43">
        <v>0.42</v>
      </c>
      <c r="J121" s="43">
        <v>88.28</v>
      </c>
      <c r="K121" s="44">
        <v>209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78.680000000000007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8">SUM(G120:G126)</f>
        <v>16.95</v>
      </c>
      <c r="H127" s="19">
        <f t="shared" si="38"/>
        <v>17.11</v>
      </c>
      <c r="I127" s="19">
        <f t="shared" si="38"/>
        <v>67.75</v>
      </c>
      <c r="J127" s="19">
        <f t="shared" si="38"/>
        <v>525.92000000000007</v>
      </c>
      <c r="K127" s="25"/>
      <c r="L127" s="19">
        <f t="shared" ref="L127" si="39">SUM(L120:L126)</f>
        <v>78.680000000000007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40">SUM(G128:G136)</f>
        <v>0</v>
      </c>
      <c r="H137" s="19">
        <f t="shared" si="40"/>
        <v>0</v>
      </c>
      <c r="I137" s="19">
        <f t="shared" si="40"/>
        <v>0</v>
      </c>
      <c r="J137" s="19">
        <f t="shared" si="40"/>
        <v>0</v>
      </c>
      <c r="K137" s="25"/>
      <c r="L137" s="19">
        <f t="shared" ref="L137" si="41">SUM(L128:L136)</f>
        <v>0</v>
      </c>
    </row>
    <row r="138" spans="1:12" ht="15" customHeight="1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:L138" si="42">G127+G137</f>
        <v>16.95</v>
      </c>
      <c r="H138" s="32">
        <f t="shared" si="42"/>
        <v>17.11</v>
      </c>
      <c r="I138" s="32">
        <f t="shared" si="42"/>
        <v>67.75</v>
      </c>
      <c r="J138" s="32">
        <f t="shared" si="42"/>
        <v>525.92000000000007</v>
      </c>
      <c r="K138" s="32"/>
      <c r="L138" s="32">
        <f t="shared" si="42"/>
        <v>78.680000000000007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100</v>
      </c>
      <c r="G139" s="40">
        <v>8.06</v>
      </c>
      <c r="H139" s="40">
        <v>8.74</v>
      </c>
      <c r="I139" s="40">
        <v>10.68</v>
      </c>
      <c r="J139" s="40">
        <v>183.8</v>
      </c>
      <c r="K139" s="41">
        <v>278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70</v>
      </c>
      <c r="F140" s="43">
        <v>150</v>
      </c>
      <c r="G140" s="43">
        <v>4.29</v>
      </c>
      <c r="H140" s="43">
        <v>3.68</v>
      </c>
      <c r="I140" s="43">
        <v>29.84</v>
      </c>
      <c r="J140" s="43">
        <v>169.54</v>
      </c>
      <c r="K140" s="44">
        <v>171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48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106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81.02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>
        <v>78.680000000000007</v>
      </c>
    </row>
    <row r="144" spans="1:12" ht="15" x14ac:dyDescent="0.25">
      <c r="A144" s="23"/>
      <c r="B144" s="15"/>
      <c r="C144" s="11"/>
      <c r="D144" s="6" t="s">
        <v>26</v>
      </c>
      <c r="E144" s="42" t="s">
        <v>60</v>
      </c>
      <c r="F144" s="43">
        <v>60</v>
      </c>
      <c r="G144" s="43">
        <v>0.95</v>
      </c>
      <c r="H144" s="43">
        <v>3.06</v>
      </c>
      <c r="I144" s="43">
        <v>4.5</v>
      </c>
      <c r="J144" s="43">
        <v>47.14</v>
      </c>
      <c r="K144" s="44">
        <v>47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43">SUM(G139:G145)</f>
        <v>15.8</v>
      </c>
      <c r="H146" s="19">
        <f t="shared" si="43"/>
        <v>15.8</v>
      </c>
      <c r="I146" s="19">
        <f t="shared" si="43"/>
        <v>74.66</v>
      </c>
      <c r="J146" s="19">
        <f t="shared" si="43"/>
        <v>587.5</v>
      </c>
      <c r="K146" s="25"/>
      <c r="L146" s="19">
        <f t="shared" ref="L146" si="44"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45">SUM(G147:G155)</f>
        <v>0</v>
      </c>
      <c r="H156" s="19">
        <f t="shared" si="45"/>
        <v>0</v>
      </c>
      <c r="I156" s="19">
        <f t="shared" si="45"/>
        <v>0</v>
      </c>
      <c r="J156" s="19">
        <f t="shared" si="45"/>
        <v>0</v>
      </c>
      <c r="K156" s="25"/>
      <c r="L156" s="19">
        <f t="shared" ref="L156" si="46">SUM(L147:L155)</f>
        <v>0</v>
      </c>
    </row>
    <row r="157" spans="1:12" ht="15" customHeight="1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540</v>
      </c>
      <c r="G157" s="32">
        <f t="shared" ref="G157:L157" si="47">G146+G156</f>
        <v>15.8</v>
      </c>
      <c r="H157" s="32">
        <f t="shared" si="47"/>
        <v>15.8</v>
      </c>
      <c r="I157" s="32">
        <f t="shared" si="47"/>
        <v>74.66</v>
      </c>
      <c r="J157" s="32">
        <f t="shared" si="47"/>
        <v>587.5</v>
      </c>
      <c r="K157" s="32"/>
      <c r="L157" s="32">
        <f t="shared" si="47"/>
        <v>78.680000000000007</v>
      </c>
    </row>
    <row r="158" spans="1:12" ht="15" x14ac:dyDescent="0.25">
      <c r="A158" s="14">
        <v>2</v>
      </c>
      <c r="B158" s="15">
        <v>2</v>
      </c>
      <c r="C158" s="22" t="s">
        <v>20</v>
      </c>
      <c r="D158" s="5" t="s">
        <v>21</v>
      </c>
      <c r="E158" s="39" t="s">
        <v>69</v>
      </c>
      <c r="F158" s="40">
        <v>200</v>
      </c>
      <c r="G158" s="40">
        <v>5.75</v>
      </c>
      <c r="H158" s="40">
        <v>6.27</v>
      </c>
      <c r="I158" s="40">
        <v>30.23</v>
      </c>
      <c r="J158" s="40">
        <v>200.55</v>
      </c>
      <c r="K158" s="41">
        <v>181</v>
      </c>
      <c r="L158" s="40"/>
    </row>
    <row r="159" spans="1:12" ht="15" x14ac:dyDescent="0.25">
      <c r="A159" s="14"/>
      <c r="B159" s="15"/>
      <c r="C159" s="11"/>
      <c r="D159" s="6" t="s">
        <v>26</v>
      </c>
      <c r="E159" s="42" t="s">
        <v>51</v>
      </c>
      <c r="F159" s="43">
        <v>60</v>
      </c>
      <c r="G159" s="43">
        <v>3.88</v>
      </c>
      <c r="H159" s="43">
        <v>6.9</v>
      </c>
      <c r="I159" s="43">
        <v>0.42</v>
      </c>
      <c r="J159" s="43">
        <v>88.28</v>
      </c>
      <c r="K159" s="44">
        <v>209</v>
      </c>
      <c r="L159" s="43"/>
    </row>
    <row r="160" spans="1:12" ht="15" x14ac:dyDescent="0.25">
      <c r="A160" s="14"/>
      <c r="B160" s="15"/>
      <c r="C160" s="11"/>
      <c r="D160" s="7" t="s">
        <v>22</v>
      </c>
      <c r="E160" s="42" t="s">
        <v>52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5" x14ac:dyDescent="0.25">
      <c r="A161" s="14"/>
      <c r="B161" s="15"/>
      <c r="C161" s="11"/>
      <c r="D161" s="7" t="s">
        <v>23</v>
      </c>
      <c r="E161" s="42" t="s">
        <v>45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46</v>
      </c>
      <c r="L161" s="43"/>
    </row>
    <row r="162" spans="1:12" ht="15" x14ac:dyDescent="0.25">
      <c r="A162" s="14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14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14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78.680000000000007</v>
      </c>
    </row>
    <row r="165" spans="1:12" ht="15" x14ac:dyDescent="0.25">
      <c r="A165" s="16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48">SUM(G158:G164)</f>
        <v>16.95</v>
      </c>
      <c r="H165" s="19">
        <f t="shared" si="48"/>
        <v>17.11</v>
      </c>
      <c r="I165" s="19">
        <f t="shared" si="48"/>
        <v>67.75</v>
      </c>
      <c r="J165" s="19">
        <f t="shared" si="48"/>
        <v>525.92000000000007</v>
      </c>
      <c r="K165" s="25"/>
      <c r="L165" s="19">
        <f t="shared" ref="L165" si="49">SUM(L158:L164)</f>
        <v>78.680000000000007</v>
      </c>
    </row>
    <row r="166" spans="1:12" ht="15" x14ac:dyDescent="0.25">
      <c r="A166" s="13">
        <f>A158</f>
        <v>2</v>
      </c>
      <c r="B166" s="13">
        <f>B158</f>
        <v>2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14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14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4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14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16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50">SUM(G166:G174)</f>
        <v>0</v>
      </c>
      <c r="H175" s="19">
        <f t="shared" si="50"/>
        <v>0</v>
      </c>
      <c r="I175" s="19">
        <f t="shared" si="50"/>
        <v>0</v>
      </c>
      <c r="J175" s="19">
        <f t="shared" si="50"/>
        <v>0</v>
      </c>
      <c r="K175" s="25"/>
      <c r="L175" s="19">
        <f t="shared" ref="L175" si="51">SUM(L166:L174)</f>
        <v>0</v>
      </c>
    </row>
    <row r="176" spans="1:12" ht="15.75" customHeight="1" thickBot="1" x14ac:dyDescent="0.25">
      <c r="A176" s="33">
        <f>A158</f>
        <v>2</v>
      </c>
      <c r="B176" s="33">
        <f>B158</f>
        <v>2</v>
      </c>
      <c r="C176" s="52" t="s">
        <v>4</v>
      </c>
      <c r="D176" s="53"/>
      <c r="E176" s="31"/>
      <c r="F176" s="32">
        <f>F165+F175</f>
        <v>500</v>
      </c>
      <c r="G176" s="32">
        <f t="shared" ref="G176:L176" si="52">G165+G175</f>
        <v>16.95</v>
      </c>
      <c r="H176" s="32">
        <f t="shared" si="52"/>
        <v>17.11</v>
      </c>
      <c r="I176" s="32">
        <f t="shared" si="52"/>
        <v>67.75</v>
      </c>
      <c r="J176" s="32">
        <f t="shared" si="52"/>
        <v>525.92000000000007</v>
      </c>
      <c r="K176" s="32"/>
      <c r="L176" s="32">
        <f t="shared" si="52"/>
        <v>78.680000000000007</v>
      </c>
    </row>
    <row r="177" spans="1:12" ht="15" x14ac:dyDescent="0.25">
      <c r="A177" s="20">
        <v>2</v>
      </c>
      <c r="B177" s="21">
        <v>3</v>
      </c>
      <c r="C177" s="22" t="s">
        <v>20</v>
      </c>
      <c r="D177" s="5" t="s">
        <v>21</v>
      </c>
      <c r="E177" s="39" t="s">
        <v>59</v>
      </c>
      <c r="F177" s="40">
        <v>100</v>
      </c>
      <c r="G177" s="40">
        <v>8.06</v>
      </c>
      <c r="H177" s="40">
        <v>8.74</v>
      </c>
      <c r="I177" s="40">
        <v>10.68</v>
      </c>
      <c r="J177" s="40">
        <v>183.8</v>
      </c>
      <c r="K177" s="41">
        <v>278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70</v>
      </c>
      <c r="F178" s="43">
        <v>150</v>
      </c>
      <c r="G178" s="43">
        <v>4.29</v>
      </c>
      <c r="H178" s="43">
        <v>3.68</v>
      </c>
      <c r="I178" s="43">
        <v>29.84</v>
      </c>
      <c r="J178" s="43">
        <v>169.54</v>
      </c>
      <c r="K178" s="44">
        <v>171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>
        <v>78.680000000000007</v>
      </c>
    </row>
    <row r="182" spans="1:12" ht="15" x14ac:dyDescent="0.25">
      <c r="A182" s="23"/>
      <c r="B182" s="15"/>
      <c r="C182" s="11"/>
      <c r="D182" s="6" t="s">
        <v>26</v>
      </c>
      <c r="E182" s="42" t="s">
        <v>60</v>
      </c>
      <c r="F182" s="43">
        <v>60</v>
      </c>
      <c r="G182" s="43">
        <v>0.95</v>
      </c>
      <c r="H182" s="43">
        <v>3.06</v>
      </c>
      <c r="I182" s="43">
        <v>4.5</v>
      </c>
      <c r="J182" s="43">
        <v>47.14</v>
      </c>
      <c r="K182" s="44">
        <v>47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53">SUM(G177:G183)</f>
        <v>15.8</v>
      </c>
      <c r="H184" s="19">
        <f t="shared" si="53"/>
        <v>15.8</v>
      </c>
      <c r="I184" s="19">
        <f t="shared" si="53"/>
        <v>74.66</v>
      </c>
      <c r="J184" s="19">
        <f t="shared" si="53"/>
        <v>587.5</v>
      </c>
      <c r="K184" s="25"/>
      <c r="L184" s="19">
        <f t="shared" ref="L184" si="54">SUM(L177:L183)</f>
        <v>78.680000000000007</v>
      </c>
    </row>
    <row r="185" spans="1:12" ht="15" x14ac:dyDescent="0.25">
      <c r="A185" s="26">
        <f>A177</f>
        <v>2</v>
      </c>
      <c r="B185" s="13">
        <f>B177</f>
        <v>3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55">SUM(G185:G193)</f>
        <v>0</v>
      </c>
      <c r="H194" s="19">
        <f t="shared" si="55"/>
        <v>0</v>
      </c>
      <c r="I194" s="19">
        <f t="shared" si="55"/>
        <v>0</v>
      </c>
      <c r="J194" s="19">
        <f t="shared" si="55"/>
        <v>0</v>
      </c>
      <c r="K194" s="25"/>
      <c r="L194" s="19">
        <f t="shared" ref="L194" si="56">SUM(L185:L193)</f>
        <v>0</v>
      </c>
    </row>
    <row r="195" spans="1:12" ht="15.75" customHeight="1" thickBot="1" x14ac:dyDescent="0.25">
      <c r="A195" s="29">
        <f>A177</f>
        <v>2</v>
      </c>
      <c r="B195" s="30">
        <f>B177</f>
        <v>3</v>
      </c>
      <c r="C195" s="52" t="s">
        <v>4</v>
      </c>
      <c r="D195" s="53"/>
      <c r="E195" s="31"/>
      <c r="F195" s="32">
        <f>F184+F194</f>
        <v>540</v>
      </c>
      <c r="G195" s="32">
        <f t="shared" ref="G195:L195" si="57">G184+G194</f>
        <v>15.8</v>
      </c>
      <c r="H195" s="32">
        <f t="shared" si="57"/>
        <v>15.8</v>
      </c>
      <c r="I195" s="32">
        <f t="shared" si="57"/>
        <v>74.66</v>
      </c>
      <c r="J195" s="32">
        <f t="shared" si="57"/>
        <v>587.5</v>
      </c>
      <c r="K195" s="32"/>
      <c r="L195" s="32">
        <f t="shared" si="57"/>
        <v>78.680000000000007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525.5</v>
      </c>
      <c r="G196" s="34">
        <f>(G24+G43+G62+G81+G100+G119+G138+G157+G176+G195)/(IF(G24=0,0,1)+IF(G43=0,0,1)+IF(G62=0,0,1)+IF(G81=0,0,1)+IF(G100=0,0,1)+IF(G119=0,0,1)+IF(G138=0,0,1)+IF(G157=0,0,1)+IF(G176=0,0,1)+IF(G195=0,0,1))</f>
        <v>17.227</v>
      </c>
      <c r="H196" s="34">
        <f>(H24+H43+H62+H81+H100+H119+H138+H157+H176+H195)/(IF(H24=0,0,1)+IF(H43=0,0,1)+IF(H62=0,0,1)+IF(H81=0,0,1)+IF(H100=0,0,1)+IF(H119=0,0,1)+IF(H138=0,0,1)+IF(H157=0,0,1)+IF(H176=0,0,1)+IF(H195=0,0,1))</f>
        <v>17.179000000000002</v>
      </c>
      <c r="I196" s="34">
        <f>(I24+I43+I62+I81+I100+I119+I138+I157+I176+I195)/(IF(I24=0,0,1)+IF(I43=0,0,1)+IF(I62=0,0,1)+IF(I81=0,0,1)+IF(I100=0,0,1)+IF(I119=0,0,1)+IF(I138=0,0,1)+IF(I157=0,0,1)+IF(I176=0,0,1)+IF(I195=0,0,1))</f>
        <v>75.591999999999999</v>
      </c>
      <c r="J196" s="34">
        <f>(J24+J43+J62+J81+J100+J119+J138+J157+J176+J195)/(IF(J24=0,0,1)+IF(J43=0,0,1)+IF(J62=0,0,1)+IF(J81=0,0,1)+IF(J100=0,0,1)+IF(J119=0,0,1)+IF(J138=0,0,1)+IF(J157=0,0,1)+IF(J176=0,0,1)+IF(J195=0,0,1))</f>
        <v>561.59600000000012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78.680000000000021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2025-05-13T06:26:14Z</dcterms:modified>
</cp:coreProperties>
</file>